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F6D10266-C77F-409C-B459-88EFD607EF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50" i="1"/>
  <c r="D35" i="1" s="1"/>
  <c r="D47" i="1" l="1"/>
  <c r="D48" i="1"/>
  <c r="D32" i="1"/>
  <c r="D33" i="1"/>
  <c r="D34" i="1"/>
  <c r="D36" i="1" l="1"/>
  <c r="D49" i="1"/>
  <c r="D43" i="1"/>
  <c r="D39" i="1"/>
  <c r="D28" i="1"/>
  <c r="D46" i="1"/>
  <c r="D42" i="1"/>
  <c r="D38" i="1"/>
  <c r="D31" i="1"/>
  <c r="D45" i="1"/>
  <c r="D41" i="1"/>
  <c r="D37" i="1"/>
  <c r="D30" i="1"/>
  <c r="D44" i="1"/>
  <c r="D40" i="1"/>
  <c r="D29" i="1"/>
  <c r="D50" i="1" l="1"/>
</calcChain>
</file>

<file path=xl/sharedStrings.xml><?xml version="1.0" encoding="utf-8"?>
<sst xmlns="http://schemas.openxmlformats.org/spreadsheetml/2006/main" count="76" uniqueCount="74">
  <si>
    <t>Mišrių komunalinių atliekų sudėties</t>
  </si>
  <si>
    <t>nustatymo, komunalinių biologiškai skaidžių</t>
  </si>
  <si>
    <t xml:space="preserve">atliekų kiekio vertinimo tvarkos aprašo </t>
  </si>
  <si>
    <t xml:space="preserve">1 priedas </t>
  </si>
  <si>
    <t>REGIONINIAME NEPAVOJINGŲJŲ ATLIEKŲ SĄVARTYNE ŠALINAMŲ ARBA Į MBA, MA ĮRENGINIUS PRIIMAMŲ MIŠRIŲ KOMUNALINIŲ ATLIEKŲ SUDĖTIES NUSTATYMO ATASKAITA</t>
  </si>
  <si>
    <t>(pildymo data)</t>
  </si>
  <si>
    <t>(regioninio nepavojingųjų atliekų sąvartyno/MBA, MA įrenginio/kito atliekų rūšiavimo įrenginio pavadinimas, adresas)</t>
  </si>
  <si>
    <t>Šiaulių regionas</t>
  </si>
  <si>
    <t xml:space="preserve"> (komunalinių atliekų tvarkymo regionas)</t>
  </si>
  <si>
    <t xml:space="preserve"> (savivaldybė)  </t>
  </si>
  <si>
    <t>Eil. Nr.</t>
  </si>
  <si>
    <t>Atskirtos komunalinių atliekų rūšys</t>
  </si>
  <si>
    <t>Komunalinių atliekų kiekis</t>
  </si>
  <si>
    <t>tonomis*, t</t>
  </si>
  <si>
    <t>procentais, %</t>
  </si>
  <si>
    <t>1.</t>
  </si>
  <si>
    <t>Popieriaus ir kartono, įskaitant pakuotes, atliekos</t>
  </si>
  <si>
    <t>2.</t>
  </si>
  <si>
    <t>Žaliosios atliekos</t>
  </si>
  <si>
    <t>3.</t>
  </si>
  <si>
    <t>Medienos, įskaitant pakuotes, atliekos</t>
  </si>
  <si>
    <t>4.</t>
  </si>
  <si>
    <t>5.</t>
  </si>
  <si>
    <t>6.</t>
  </si>
  <si>
    <t>7.</t>
  </si>
  <si>
    <t>Visos komunalinės biologiškai skaidžios atliekos**</t>
  </si>
  <si>
    <t>8.</t>
  </si>
  <si>
    <t>9.</t>
  </si>
  <si>
    <t>10.</t>
  </si>
  <si>
    <t>Kombinuotų pakuočių atliekos</t>
  </si>
  <si>
    <t>11.</t>
  </si>
  <si>
    <t>Metalų, įskaitant pakuotes, atliekos</t>
  </si>
  <si>
    <t>12.</t>
  </si>
  <si>
    <t>Stiklo, įskaitant pakuotes, atliekos</t>
  </si>
  <si>
    <t>13.</t>
  </si>
  <si>
    <t>Inertinės atliekos (keramika, betonas, akmenys ir panašiai)</t>
  </si>
  <si>
    <t>14.</t>
  </si>
  <si>
    <t>15.</t>
  </si>
  <si>
    <t>16.</t>
  </si>
  <si>
    <t>17.</t>
  </si>
  <si>
    <t>18.</t>
  </si>
  <si>
    <t>19.</t>
  </si>
  <si>
    <t>Visas tirtas mišrių komunalinių atliekų kiekis</t>
  </si>
  <si>
    <t>___________________________________________________</t>
  </si>
  <si>
    <t>(pareigos, vardas, pavardė, parašas)</t>
  </si>
  <si>
    <t>________________________________________</t>
  </si>
  <si>
    <t xml:space="preserve">Stebėjimo komisijos pirmininkas (arba jo pavaduotojas) (išskyrus savivaldybes, kurių atliekos rūšiuojamos kituose atliekų rūšiavimo įrenginiuose)    </t>
  </si>
  <si>
    <t xml:space="preserve">___________________________________________ </t>
  </si>
  <si>
    <t xml:space="preserve">(mišrių komunalinių atliekų sudėties nustatyto darbų atlikimo data) </t>
  </si>
  <si>
    <r>
      <t>Teritorija (-os), kurias apvažiuoja tyrimams parinktas šiukšliavežis (pavyzdžiui, miesto (daugiabučių ar individualių namų), kaimo (miesteliai, kaimai, viensėdžiai) teritorija)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  </t>
    </r>
  </si>
  <si>
    <r>
      <t xml:space="preserve">Sąvartyno operatorius (ar jo įgaliotas asmuo) arba atitinkamai </t>
    </r>
    <r>
      <rPr>
        <sz val="10"/>
        <color rgb="FF000000"/>
        <rFont val="Times New Roman"/>
        <family val="1"/>
        <charset val="186"/>
      </rPr>
      <t>MBA, MA įrenginio operatorius (ar jo įgaliotas asmuo), arba kito atliekų rūšiavimo įrenginio operatorius</t>
    </r>
  </si>
  <si>
    <r>
      <t xml:space="preserve">Savivaldybės paskirtas asmuo, </t>
    </r>
    <r>
      <rPr>
        <sz val="10"/>
        <color rgb="FF000000"/>
        <rFont val="Times New Roman"/>
        <family val="1"/>
        <charset val="186"/>
      </rPr>
      <t xml:space="preserve">įtrauktas į stebėjimo komisijos sudėtį </t>
    </r>
    <r>
      <rPr>
        <sz val="10"/>
        <color theme="1"/>
        <rFont val="Times New Roman"/>
        <family val="1"/>
        <charset val="186"/>
      </rPr>
      <t xml:space="preserve">(išskyrus savivaldybes, kurių atliekos rūšiuojamos kituose atliekų rūšiavimo įrenginiuose)    </t>
    </r>
  </si>
  <si>
    <t>(sąvartyno operatorius, adresas/ MBA, MA įrenginio operatorius, adresas/kito atliekų rūšiavimo įrenginio operatorius, adresas)</t>
  </si>
  <si>
    <t xml:space="preserve">VšĮ „Šiaulių regiono atliekų tvarkymo centras“, Pramonės g. 15-71, Šiauliai </t>
  </si>
  <si>
    <t>Šiaulių regiono komunalinių atliekų mechaninio biologinio apdorojimo (MBA) įrenginiai, Jurgeliškių k. 9, Šiaulių kaim. sen., Šiaulių r.</t>
  </si>
  <si>
    <r>
      <t>M</t>
    </r>
    <r>
      <rPr>
        <sz val="10"/>
        <color rgb="FF000000"/>
        <rFont val="Times New Roman"/>
        <family val="1"/>
        <charset val="186"/>
      </rPr>
      <t xml:space="preserve">aisto ir virtuvės </t>
    </r>
    <r>
      <rPr>
        <sz val="10"/>
        <color theme="1"/>
        <rFont val="Times New Roman"/>
        <family val="1"/>
        <charset val="186"/>
      </rPr>
      <t>atliekos</t>
    </r>
  </si>
  <si>
    <t>Drabužiai</t>
  </si>
  <si>
    <t>Namų tekstilės gaminiai (pavyzdžiui, patalynė, rankšluoščiai)</t>
  </si>
  <si>
    <t xml:space="preserve">Avalynė </t>
  </si>
  <si>
    <t>Kita tekstilė</t>
  </si>
  <si>
    <t>Plastikų atliekos</t>
  </si>
  <si>
    <t>Plastikinių (įskaitant PET) pakuočių atliekos</t>
  </si>
  <si>
    <t>Atsitiktinai į regioninį nepavojingųjų atliekų sąvartyną patekusios, į MBA, MA įrenginius (ar kitus atliekų rūšiavimo įrenginius) priimtos elektros ir elektroninės įrangos atliekos</t>
  </si>
  <si>
    <t>Nešiojamųjų baterijų atliekos (pavyzdžiui, ne daugiau kaip 5 kg sveriančios standartinės baterijos (AA, AAA, C, D, 9V tipo baterijos, mikro baterijos ("tabletės")), išorinės baterijos ("powerbank"), telefonų baterijos)</t>
  </si>
  <si>
    <t>Mažųjų transporto priemonių baterijų atliekos (pavyzdžiui, ne daugiau kaip 25 kg sveriančios elektrinių paspirtukų, riedžių, dviračių, vienaračių dviračių, mopedų, motociklų, keturračių baterijos)</t>
  </si>
  <si>
    <t>Kitos baterijų atliekos</t>
  </si>
  <si>
    <t>Kitos atsitiktinai į regioninį nepavojingųjų atliekų sąvartyną patekusios arba į MBA, MA įrenginius (ar kitus atliekų rūšiavimo įrenginius) priimtos pavojingosios atliekos</t>
  </si>
  <si>
    <t>20.</t>
  </si>
  <si>
    <t>Higienos atliekos</t>
  </si>
  <si>
    <t>21.</t>
  </si>
  <si>
    <t>Kitos komunalinės ir atsitiktinai į MBA, MA įrenginius (ar kitus atliekų rūšiavimo įrenginius) priimtos nepavojingosios atliekos (kitų nepavojingųjų atliekų rūšies bendras kiekis neturi viršyti 10 proc. viso ištirti paimto ėminio svorio)</t>
  </si>
  <si>
    <t>Šiaulių m. sav.</t>
  </si>
  <si>
    <r>
      <t>_</t>
    </r>
    <r>
      <rPr>
        <u/>
        <sz val="10"/>
        <color theme="1"/>
        <rFont val="Times New Roman"/>
        <family val="1"/>
        <charset val="186"/>
      </rPr>
      <t>2026-02-27</t>
    </r>
  </si>
  <si>
    <t>daugiabučiai namai, miesto teritorija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</si>
</sst>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u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topLeftCell="A35" workbookViewId="0">
      <selection activeCell="C49" sqref="C49"/>
    </sheetView>
  </sheetViews>
  <sheetFormatPr defaultColWidth="9.109375" defaultRowHeight="13.8" x14ac:dyDescent="0.3"/>
  <cols>
    <col min="1" max="1" width="5.109375" style="2" customWidth="1"/>
    <col min="2" max="2" width="70.109375" style="2" customWidth="1"/>
    <col min="3" max="3" width="27.44140625" style="2" customWidth="1"/>
    <col min="4" max="4" width="31.88671875" style="2" customWidth="1"/>
    <col min="5" max="6" width="9.109375" style="2"/>
    <col min="7" max="7" width="9.109375" style="2" customWidth="1"/>
    <col min="8" max="16384" width="9.109375" style="2"/>
  </cols>
  <sheetData>
    <row r="1" spans="1:8" x14ac:dyDescent="0.3">
      <c r="D1" s="1" t="s">
        <v>0</v>
      </c>
    </row>
    <row r="2" spans="1:8" ht="26.4" x14ac:dyDescent="0.3">
      <c r="D2" s="1" t="s">
        <v>1</v>
      </c>
    </row>
    <row r="3" spans="1:8" x14ac:dyDescent="0.3">
      <c r="D3" s="1" t="s">
        <v>2</v>
      </c>
    </row>
    <row r="4" spans="1:8" x14ac:dyDescent="0.3">
      <c r="D4" s="3" t="s">
        <v>3</v>
      </c>
    </row>
    <row r="5" spans="1:8" ht="8.25" customHeight="1" x14ac:dyDescent="0.3">
      <c r="A5" s="4"/>
    </row>
    <row r="6" spans="1:8" ht="33" customHeight="1" x14ac:dyDescent="0.3">
      <c r="A6" s="18" t="s">
        <v>4</v>
      </c>
      <c r="B6" s="18"/>
      <c r="C6" s="18"/>
      <c r="D6" s="18"/>
      <c r="E6" s="5"/>
      <c r="F6" s="5"/>
      <c r="G6" s="5"/>
      <c r="H6" s="5"/>
    </row>
    <row r="7" spans="1:8" x14ac:dyDescent="0.3">
      <c r="A7" s="19" t="s">
        <v>72</v>
      </c>
      <c r="B7" s="19"/>
      <c r="C7" s="19"/>
      <c r="D7" s="19"/>
      <c r="E7" s="3"/>
      <c r="F7" s="3"/>
      <c r="G7" s="3"/>
      <c r="H7" s="3"/>
    </row>
    <row r="8" spans="1:8" ht="15" customHeight="1" x14ac:dyDescent="0.3">
      <c r="A8" s="19" t="s">
        <v>5</v>
      </c>
      <c r="B8" s="19"/>
      <c r="C8" s="19"/>
      <c r="D8" s="19"/>
      <c r="E8" s="3"/>
      <c r="F8" s="3"/>
      <c r="G8" s="3"/>
      <c r="H8" s="3"/>
    </row>
    <row r="9" spans="1:8" ht="9" customHeight="1" x14ac:dyDescent="0.3">
      <c r="B9" s="4"/>
    </row>
    <row r="10" spans="1:8" ht="15" customHeight="1" x14ac:dyDescent="0.3">
      <c r="A10" s="20" t="s">
        <v>54</v>
      </c>
      <c r="B10" s="20"/>
      <c r="C10" s="20"/>
      <c r="D10" s="20"/>
      <c r="E10" s="6"/>
      <c r="F10" s="6"/>
      <c r="G10" s="6"/>
      <c r="H10" s="6"/>
    </row>
    <row r="11" spans="1:8" ht="15" customHeight="1" x14ac:dyDescent="0.3">
      <c r="A11" s="19" t="s">
        <v>6</v>
      </c>
      <c r="B11" s="19"/>
      <c r="C11" s="19"/>
      <c r="D11" s="19"/>
      <c r="E11" s="3"/>
      <c r="F11" s="3"/>
      <c r="G11" s="3"/>
      <c r="H11" s="3"/>
    </row>
    <row r="12" spans="1:8" ht="8.25" customHeight="1" x14ac:dyDescent="0.3">
      <c r="B12" s="4"/>
    </row>
    <row r="13" spans="1:8" ht="15" customHeight="1" x14ac:dyDescent="0.3">
      <c r="A13" s="20" t="s">
        <v>7</v>
      </c>
      <c r="B13" s="20"/>
      <c r="C13" s="20"/>
      <c r="D13" s="20"/>
      <c r="E13" s="6"/>
      <c r="F13" s="6"/>
      <c r="G13" s="6"/>
      <c r="H13" s="6"/>
    </row>
    <row r="14" spans="1:8" ht="15" customHeight="1" x14ac:dyDescent="0.3">
      <c r="A14" s="19" t="s">
        <v>8</v>
      </c>
      <c r="B14" s="19"/>
      <c r="C14" s="19"/>
      <c r="D14" s="19"/>
      <c r="E14" s="3"/>
      <c r="F14" s="3"/>
      <c r="G14" s="3"/>
      <c r="H14" s="3"/>
    </row>
    <row r="15" spans="1:8" ht="6.75" customHeight="1" x14ac:dyDescent="0.3">
      <c r="B15" s="4"/>
    </row>
    <row r="16" spans="1:8" ht="15" customHeight="1" x14ac:dyDescent="0.3">
      <c r="A16" s="20" t="s">
        <v>71</v>
      </c>
      <c r="B16" s="20"/>
      <c r="C16" s="20"/>
      <c r="D16" s="20"/>
      <c r="E16" s="6"/>
      <c r="F16" s="6"/>
      <c r="G16" s="6"/>
      <c r="H16" s="6"/>
    </row>
    <row r="17" spans="1:8" ht="15" customHeight="1" x14ac:dyDescent="0.3">
      <c r="A17" s="19" t="s">
        <v>9</v>
      </c>
      <c r="B17" s="19"/>
      <c r="C17" s="19"/>
      <c r="D17" s="19"/>
      <c r="E17" s="3"/>
      <c r="F17" s="3"/>
      <c r="G17" s="3"/>
      <c r="H17" s="3"/>
    </row>
    <row r="18" spans="1:8" ht="7.5" customHeight="1" x14ac:dyDescent="0.3">
      <c r="B18" s="4"/>
    </row>
    <row r="19" spans="1:8" ht="18" customHeight="1" x14ac:dyDescent="0.3">
      <c r="A19" s="24" t="s">
        <v>53</v>
      </c>
      <c r="B19" s="24"/>
      <c r="C19" s="25">
        <v>46078</v>
      </c>
      <c r="D19" s="22"/>
      <c r="E19" s="6"/>
      <c r="F19" s="6"/>
      <c r="G19" s="6"/>
      <c r="H19" s="6"/>
    </row>
    <row r="20" spans="1:8" ht="27" customHeight="1" x14ac:dyDescent="0.3">
      <c r="A20" s="17" t="s">
        <v>52</v>
      </c>
      <c r="B20" s="17"/>
      <c r="C20" s="19" t="s">
        <v>48</v>
      </c>
      <c r="D20" s="19"/>
      <c r="E20" s="3"/>
      <c r="F20" s="3"/>
      <c r="G20" s="3"/>
      <c r="H20" s="3"/>
    </row>
    <row r="21" spans="1:8" x14ac:dyDescent="0.3">
      <c r="B21" s="3"/>
    </row>
    <row r="22" spans="1:8" ht="15" customHeight="1" x14ac:dyDescent="0.3">
      <c r="A22" s="22" t="s">
        <v>73</v>
      </c>
      <c r="B22" s="22"/>
      <c r="C22" s="22"/>
      <c r="D22" s="22"/>
      <c r="E22" s="6"/>
      <c r="F22" s="6"/>
      <c r="G22" s="6"/>
      <c r="H22" s="6"/>
    </row>
    <row r="23" spans="1:8" ht="18.75" customHeight="1" x14ac:dyDescent="0.3">
      <c r="A23" s="23" t="s">
        <v>49</v>
      </c>
      <c r="B23" s="23"/>
      <c r="C23" s="23"/>
      <c r="D23" s="23"/>
      <c r="E23" s="7"/>
      <c r="F23" s="7"/>
      <c r="G23" s="7"/>
      <c r="H23" s="7"/>
    </row>
    <row r="24" spans="1:8" ht="14.4" thickBot="1" x14ac:dyDescent="0.35">
      <c r="A24" s="3"/>
    </row>
    <row r="25" spans="1:8" ht="21" customHeight="1" thickBot="1" x14ac:dyDescent="0.35">
      <c r="A25" s="21" t="s">
        <v>10</v>
      </c>
      <c r="B25" s="21" t="s">
        <v>11</v>
      </c>
      <c r="C25" s="21" t="s">
        <v>12</v>
      </c>
      <c r="D25" s="21"/>
    </row>
    <row r="26" spans="1:8" ht="14.4" thickBot="1" x14ac:dyDescent="0.35">
      <c r="A26" s="21"/>
      <c r="B26" s="21"/>
      <c r="C26" s="10" t="s">
        <v>13</v>
      </c>
      <c r="D26" s="10" t="s">
        <v>14</v>
      </c>
    </row>
    <row r="27" spans="1:8" ht="14.4" thickBot="1" x14ac:dyDescent="0.35">
      <c r="A27" s="10">
        <v>1</v>
      </c>
      <c r="B27" s="10">
        <v>2</v>
      </c>
      <c r="C27" s="10">
        <v>3</v>
      </c>
      <c r="D27" s="10">
        <v>4</v>
      </c>
    </row>
    <row r="28" spans="1:8" ht="21" customHeight="1" thickBot="1" x14ac:dyDescent="0.35">
      <c r="A28" s="10" t="s">
        <v>15</v>
      </c>
      <c r="B28" s="11" t="s">
        <v>16</v>
      </c>
      <c r="C28" s="9">
        <v>1.4E-2</v>
      </c>
      <c r="D28" s="9">
        <f>C28*100/C50</f>
        <v>4.6666666666666661</v>
      </c>
    </row>
    <row r="29" spans="1:8" ht="15" customHeight="1" thickBot="1" x14ac:dyDescent="0.35">
      <c r="A29" s="10" t="s">
        <v>17</v>
      </c>
      <c r="B29" s="11" t="s">
        <v>18</v>
      </c>
      <c r="C29" s="9">
        <v>1E-3</v>
      </c>
      <c r="D29" s="9">
        <f>C29*100/C50</f>
        <v>0.33333333333333331</v>
      </c>
    </row>
    <row r="30" spans="1:8" ht="18" customHeight="1" thickBot="1" x14ac:dyDescent="0.35">
      <c r="A30" s="10" t="s">
        <v>19</v>
      </c>
      <c r="B30" s="11" t="s">
        <v>20</v>
      </c>
      <c r="C30" s="9">
        <v>1E-3</v>
      </c>
      <c r="D30" s="9">
        <f>C30*100/C50</f>
        <v>0.33333333333333331</v>
      </c>
    </row>
    <row r="31" spans="1:8" ht="15" customHeight="1" thickBot="1" x14ac:dyDescent="0.35">
      <c r="A31" s="10" t="s">
        <v>21</v>
      </c>
      <c r="B31" s="11" t="s">
        <v>55</v>
      </c>
      <c r="C31" s="9">
        <v>8.5000000000000006E-2</v>
      </c>
      <c r="D31" s="9">
        <f>C31*100/C50</f>
        <v>28.333333333333329</v>
      </c>
    </row>
    <row r="32" spans="1:8" ht="15" customHeight="1" thickBot="1" x14ac:dyDescent="0.35">
      <c r="A32" s="10" t="s">
        <v>22</v>
      </c>
      <c r="B32" s="11" t="s">
        <v>56</v>
      </c>
      <c r="C32" s="9">
        <v>5.0000000000000001E-3</v>
      </c>
      <c r="D32" s="9">
        <f>C32*100/C50</f>
        <v>1.6666666666666665</v>
      </c>
    </row>
    <row r="33" spans="1:4" ht="15" customHeight="1" thickBot="1" x14ac:dyDescent="0.35">
      <c r="A33" s="10" t="s">
        <v>23</v>
      </c>
      <c r="B33" s="11" t="s">
        <v>57</v>
      </c>
      <c r="C33" s="9">
        <v>6.0000000000000001E-3</v>
      </c>
      <c r="D33" s="9">
        <f>C33*100/C50</f>
        <v>1.9999999999999996</v>
      </c>
    </row>
    <row r="34" spans="1:4" ht="15" customHeight="1" thickBot="1" x14ac:dyDescent="0.35">
      <c r="A34" s="10" t="s">
        <v>24</v>
      </c>
      <c r="B34" s="11" t="s">
        <v>58</v>
      </c>
      <c r="C34" s="9">
        <v>3.0000000000000001E-3</v>
      </c>
      <c r="D34" s="9">
        <f>C34*100/C50</f>
        <v>0.99999999999999978</v>
      </c>
    </row>
    <row r="35" spans="1:4" ht="15" customHeight="1" thickBot="1" x14ac:dyDescent="0.35">
      <c r="A35" s="10" t="s">
        <v>26</v>
      </c>
      <c r="B35" s="11" t="s">
        <v>59</v>
      </c>
      <c r="C35" s="9">
        <v>0</v>
      </c>
      <c r="D35" s="9">
        <f>C35*100/C50</f>
        <v>0</v>
      </c>
    </row>
    <row r="36" spans="1:4" ht="15" customHeight="1" thickBot="1" x14ac:dyDescent="0.35">
      <c r="A36" s="10"/>
      <c r="B36" s="10" t="s">
        <v>25</v>
      </c>
      <c r="C36" s="14">
        <f>SUM(C28:C35)-C34</f>
        <v>0.11200000000000002</v>
      </c>
      <c r="D36" s="14">
        <f>C36*100/C50</f>
        <v>37.333333333333329</v>
      </c>
    </row>
    <row r="37" spans="1:4" ht="15" customHeight="1" thickBot="1" x14ac:dyDescent="0.35">
      <c r="A37" s="10" t="s">
        <v>27</v>
      </c>
      <c r="B37" s="11" t="s">
        <v>60</v>
      </c>
      <c r="C37" s="9">
        <v>1.2E-2</v>
      </c>
      <c r="D37" s="9">
        <f>C37*100/C50</f>
        <v>3.9999999999999991</v>
      </c>
    </row>
    <row r="38" spans="1:4" ht="14.25" customHeight="1" thickBot="1" x14ac:dyDescent="0.35">
      <c r="A38" s="10" t="s">
        <v>28</v>
      </c>
      <c r="B38" s="11" t="s">
        <v>61</v>
      </c>
      <c r="C38" s="9">
        <v>4.2000000000000003E-2</v>
      </c>
      <c r="D38" s="9">
        <f>C38*100/C50</f>
        <v>13.999999999999998</v>
      </c>
    </row>
    <row r="39" spans="1:4" ht="15.75" customHeight="1" thickBot="1" x14ac:dyDescent="0.35">
      <c r="A39" s="10" t="s">
        <v>30</v>
      </c>
      <c r="B39" s="11" t="s">
        <v>29</v>
      </c>
      <c r="C39" s="9">
        <v>4.0000000000000001E-3</v>
      </c>
      <c r="D39" s="9">
        <f>C39*100/C50</f>
        <v>1.3333333333333333</v>
      </c>
    </row>
    <row r="40" spans="1:4" ht="17.25" customHeight="1" thickBot="1" x14ac:dyDescent="0.35">
      <c r="A40" s="10" t="s">
        <v>32</v>
      </c>
      <c r="B40" s="11" t="s">
        <v>31</v>
      </c>
      <c r="C40" s="9">
        <v>3.0000000000000001E-3</v>
      </c>
      <c r="D40" s="9">
        <f>C40*100/C50</f>
        <v>0.99999999999999978</v>
      </c>
    </row>
    <row r="41" spans="1:4" ht="17.25" customHeight="1" thickBot="1" x14ac:dyDescent="0.35">
      <c r="A41" s="10" t="s">
        <v>34</v>
      </c>
      <c r="B41" s="11" t="s">
        <v>33</v>
      </c>
      <c r="C41" s="9">
        <v>3.3000000000000002E-2</v>
      </c>
      <c r="D41" s="9">
        <f>C41*100/C50</f>
        <v>11</v>
      </c>
    </row>
    <row r="42" spans="1:4" ht="16.5" customHeight="1" thickBot="1" x14ac:dyDescent="0.35">
      <c r="A42" s="10" t="s">
        <v>36</v>
      </c>
      <c r="B42" s="11" t="s">
        <v>35</v>
      </c>
      <c r="C42" s="9">
        <v>1.4E-2</v>
      </c>
      <c r="D42" s="9">
        <f>C42*100/C50</f>
        <v>4.6666666666666661</v>
      </c>
    </row>
    <row r="43" spans="1:4" ht="26.4" customHeight="1" thickBot="1" x14ac:dyDescent="0.35">
      <c r="A43" s="10" t="s">
        <v>37</v>
      </c>
      <c r="B43" s="11" t="s">
        <v>62</v>
      </c>
      <c r="C43" s="9">
        <v>0</v>
      </c>
      <c r="D43" s="9">
        <f>C43*100/C50</f>
        <v>0</v>
      </c>
    </row>
    <row r="44" spans="1:4" ht="43.8" customHeight="1" thickBot="1" x14ac:dyDescent="0.35">
      <c r="A44" s="10" t="s">
        <v>38</v>
      </c>
      <c r="B44" s="13" t="s">
        <v>63</v>
      </c>
      <c r="C44" s="9">
        <v>0</v>
      </c>
      <c r="D44" s="9">
        <f>C44*100/C50</f>
        <v>0</v>
      </c>
    </row>
    <row r="45" spans="1:4" ht="42" customHeight="1" thickBot="1" x14ac:dyDescent="0.35">
      <c r="A45" s="10" t="s">
        <v>39</v>
      </c>
      <c r="B45" s="11" t="s">
        <v>64</v>
      </c>
      <c r="C45" s="9">
        <v>0</v>
      </c>
      <c r="D45" s="9">
        <f>C45*100/C50</f>
        <v>0</v>
      </c>
    </row>
    <row r="46" spans="1:4" ht="18" customHeight="1" thickBot="1" x14ac:dyDescent="0.35">
      <c r="A46" s="10" t="s">
        <v>40</v>
      </c>
      <c r="B46" s="11" t="s">
        <v>65</v>
      </c>
      <c r="C46" s="9">
        <v>0</v>
      </c>
      <c r="D46" s="9">
        <f>C46*100/C50</f>
        <v>0</v>
      </c>
    </row>
    <row r="47" spans="1:4" ht="28.8" customHeight="1" thickBot="1" x14ac:dyDescent="0.35">
      <c r="A47" s="10" t="s">
        <v>41</v>
      </c>
      <c r="B47" s="11" t="s">
        <v>66</v>
      </c>
      <c r="C47" s="9">
        <v>1E-3</v>
      </c>
      <c r="D47" s="9">
        <f>C47*100/C50</f>
        <v>0.33333333333333331</v>
      </c>
    </row>
    <row r="48" spans="1:4" ht="18" customHeight="1" thickBot="1" x14ac:dyDescent="0.35">
      <c r="A48" s="10" t="s">
        <v>67</v>
      </c>
      <c r="B48" s="11" t="s">
        <v>68</v>
      </c>
      <c r="C48" s="9">
        <v>5.0999999999999997E-2</v>
      </c>
      <c r="D48" s="9">
        <f>C48*100/C50</f>
        <v>16.999999999999996</v>
      </c>
    </row>
    <row r="49" spans="1:21" ht="42.6" customHeight="1" thickBot="1" x14ac:dyDescent="0.35">
      <c r="A49" s="10" t="s">
        <v>69</v>
      </c>
      <c r="B49" s="11" t="s">
        <v>70</v>
      </c>
      <c r="C49" s="9">
        <v>2.5000000000000001E-2</v>
      </c>
      <c r="D49" s="9">
        <f>C49*100/C50</f>
        <v>8.3333333333333321</v>
      </c>
    </row>
    <row r="50" spans="1:21" ht="31.5" customHeight="1" thickBot="1" x14ac:dyDescent="0.35">
      <c r="A50" s="15" t="s">
        <v>42</v>
      </c>
      <c r="B50" s="16"/>
      <c r="C50" s="12">
        <f>SUM(C28:C35)+SUM(C37:C49)</f>
        <v>0.30000000000000004</v>
      </c>
      <c r="D50" s="12">
        <f>SUM(D28,D29,D30,D31,D32,D33,D34,D35,D37,D38,D39,D40,D41,D42,D43,D44,D45,D46,D47,D48,D49)</f>
        <v>99.999999999999986</v>
      </c>
    </row>
    <row r="51" spans="1:21" ht="30.75" customHeight="1" x14ac:dyDescent="0.3">
      <c r="A51" s="1"/>
    </row>
    <row r="52" spans="1:21" ht="29.25" customHeight="1" x14ac:dyDescent="0.3">
      <c r="A52" s="17" t="s">
        <v>50</v>
      </c>
      <c r="B52" s="17"/>
      <c r="C52" s="17"/>
      <c r="D52" s="17"/>
    </row>
    <row r="53" spans="1:21" ht="19.5" customHeight="1" x14ac:dyDescent="0.3">
      <c r="A53" s="3" t="s">
        <v>43</v>
      </c>
    </row>
    <row r="54" spans="1:21" ht="16.5" customHeight="1" x14ac:dyDescent="0.3">
      <c r="A54" s="3" t="s">
        <v>44</v>
      </c>
    </row>
    <row r="55" spans="1:21" x14ac:dyDescent="0.3">
      <c r="A55" s="1"/>
    </row>
    <row r="56" spans="1:21" x14ac:dyDescent="0.3">
      <c r="A56" s="17" t="s">
        <v>51</v>
      </c>
      <c r="B56" s="17"/>
      <c r="C56" s="17"/>
      <c r="D56" s="17"/>
    </row>
    <row r="57" spans="1:21" ht="24.75" customHeight="1" x14ac:dyDescent="0.3">
      <c r="A57" s="3" t="s">
        <v>45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1:21" ht="7.5" customHeight="1" x14ac:dyDescent="0.3">
      <c r="A58" s="3" t="s">
        <v>44</v>
      </c>
    </row>
    <row r="59" spans="1:21" ht="17.25" customHeight="1" x14ac:dyDescent="0.3">
      <c r="A59" s="1"/>
      <c r="E59" s="3"/>
      <c r="F59" s="3"/>
      <c r="G59" s="3"/>
    </row>
    <row r="60" spans="1:21" ht="18" customHeight="1" x14ac:dyDescent="0.3">
      <c r="A60" s="17" t="s">
        <v>46</v>
      </c>
      <c r="B60" s="17"/>
      <c r="C60" s="17"/>
      <c r="D60" s="17"/>
    </row>
    <row r="61" spans="1:21" x14ac:dyDescent="0.3">
      <c r="A61" s="3" t="s">
        <v>47</v>
      </c>
    </row>
    <row r="62" spans="1:21" x14ac:dyDescent="0.3">
      <c r="A62" s="3" t="s">
        <v>44</v>
      </c>
    </row>
    <row r="63" spans="1:21" ht="18.75" customHeight="1" x14ac:dyDescent="0.3">
      <c r="A63" s="3"/>
      <c r="E63" s="3"/>
      <c r="F63" s="3"/>
      <c r="G63" s="3"/>
    </row>
    <row r="64" spans="1:21" ht="22.5" customHeight="1" x14ac:dyDescent="0.3"/>
    <row r="67" spans="5:7" ht="16.5" customHeight="1" x14ac:dyDescent="0.3">
      <c r="E67" s="3"/>
      <c r="F67" s="3"/>
      <c r="G67" s="3"/>
    </row>
    <row r="68" spans="5:7" ht="22.5" customHeight="1" x14ac:dyDescent="0.3"/>
  </sheetData>
  <mergeCells count="22">
    <mergeCell ref="A20:B20"/>
    <mergeCell ref="A11:D11"/>
    <mergeCell ref="A13:D13"/>
    <mergeCell ref="A14:D14"/>
    <mergeCell ref="A16:D16"/>
    <mergeCell ref="A17:D17"/>
    <mergeCell ref="A50:B50"/>
    <mergeCell ref="A52:D52"/>
    <mergeCell ref="A56:D56"/>
    <mergeCell ref="A60:D60"/>
    <mergeCell ref="A6:D6"/>
    <mergeCell ref="A7:D7"/>
    <mergeCell ref="A8:D8"/>
    <mergeCell ref="A10:D10"/>
    <mergeCell ref="A25:A26"/>
    <mergeCell ref="B25:B26"/>
    <mergeCell ref="C25:D25"/>
    <mergeCell ref="A22:D22"/>
    <mergeCell ref="A23:D23"/>
    <mergeCell ref="A19:B19"/>
    <mergeCell ref="C19:D19"/>
    <mergeCell ref="C20:D20"/>
  </mergeCells>
  <pageMargins left="0.51181102362204722" right="0.31496062992125984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2026-02-27T11:59:41Z</dcterms:modified>
</cp:coreProperties>
</file>