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0615B465-6E35-4FAB-AF08-9D3B9A56D677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Lapas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7" i="1" l="1"/>
  <c r="C35" i="1"/>
  <c r="D41" i="1" l="1"/>
  <c r="D34" i="1"/>
  <c r="D46" i="1"/>
  <c r="D38" i="1"/>
  <c r="D31" i="1"/>
  <c r="D45" i="1"/>
  <c r="D37" i="1"/>
  <c r="D30" i="1"/>
  <c r="D42" i="1"/>
  <c r="D35" i="1"/>
  <c r="D44" i="1"/>
  <c r="D32" i="1"/>
  <c r="D39" i="1"/>
  <c r="D43" i="1"/>
  <c r="D29" i="1"/>
  <c r="D33" i="1"/>
  <c r="D36" i="1"/>
  <c r="D40" i="1"/>
  <c r="D47" i="1" l="1"/>
</calcChain>
</file>

<file path=xl/sharedStrings.xml><?xml version="1.0" encoding="utf-8"?>
<sst xmlns="http://schemas.openxmlformats.org/spreadsheetml/2006/main" count="75" uniqueCount="73">
  <si>
    <t>Mišrių komunalinių atliekų sudėties</t>
  </si>
  <si>
    <t>nustatymo, komunalinių biologiškai skaidžių</t>
  </si>
  <si>
    <t xml:space="preserve">atliekų kiekio vertinimo tvarkos aprašo </t>
  </si>
  <si>
    <t xml:space="preserve">1 priedas </t>
  </si>
  <si>
    <t>REGIONINIAME NEPAVOJINGŲJŲ ATLIEKŲ SĄVARTYNE ŠALINAMŲ ARBA Į MBA, MA ĮRENGINIUS PRIIMAMŲ MIŠRIŲ KOMUNALINIŲ ATLIEKŲ SUDĖTIES NUSTATYMO ATASKAITA</t>
  </si>
  <si>
    <t>(pildymo data)</t>
  </si>
  <si>
    <t>(regioninio nepavojingųjų atliekų sąvartyno/MBA, MA įrenginio/kito atliekų rūšiavimo įrenginio pavadinimas, adresas)</t>
  </si>
  <si>
    <t>Šiaulių regionas</t>
  </si>
  <si>
    <t xml:space="preserve"> (komunalinių atliekų tvarkymo regionas)</t>
  </si>
  <si>
    <t xml:space="preserve"> (savivaldybė)  </t>
  </si>
  <si>
    <t>(sąvartyno operatorius, adresas/ MBA, MA įrenginio operatorius, adresas/</t>
  </si>
  <si>
    <t>kito atliekų rūšiavimo įrenginio operatorius, adresas)</t>
  </si>
  <si>
    <t>Eil. Nr.</t>
  </si>
  <si>
    <t>Atskirtos komunalinių atliekų rūšys</t>
  </si>
  <si>
    <t>Komunalinių atliekų kiekis</t>
  </si>
  <si>
    <t>tonomis*, t</t>
  </si>
  <si>
    <t>procentais, %</t>
  </si>
  <si>
    <t>1.</t>
  </si>
  <si>
    <t>Popieriaus ir kartono, įskaitant pakuotes, atliekos</t>
  </si>
  <si>
    <t>2.</t>
  </si>
  <si>
    <t>Žaliosios atliekos</t>
  </si>
  <si>
    <t>3.</t>
  </si>
  <si>
    <t>Medienos, įskaitant pakuotes, atliekos</t>
  </si>
  <si>
    <t>4.</t>
  </si>
  <si>
    <t>5.</t>
  </si>
  <si>
    <t>Tekstilės atliekos</t>
  </si>
  <si>
    <t>6.</t>
  </si>
  <si>
    <t>Kitos komunalinės biologiškai skaidžios atliekos</t>
  </si>
  <si>
    <t>7.</t>
  </si>
  <si>
    <t>Visos komunalinės biologiškai skaidžios atliekos**</t>
  </si>
  <si>
    <t>8.</t>
  </si>
  <si>
    <t>Plastikų, įskaitant pakuotes, atliekos</t>
  </si>
  <si>
    <t>9.</t>
  </si>
  <si>
    <t>PET pakuočių atliekos</t>
  </si>
  <si>
    <t>10.</t>
  </si>
  <si>
    <t>Kombinuotų pakuočių atliekos</t>
  </si>
  <si>
    <t>11.</t>
  </si>
  <si>
    <t>Metalų, įskaitant pakuotes, atliekos</t>
  </si>
  <si>
    <t>12.</t>
  </si>
  <si>
    <t>Stiklo, įskaitant pakuotes, atliekos</t>
  </si>
  <si>
    <t>13.</t>
  </si>
  <si>
    <t>Inertinės atliekos (keramika, betonas, akmenys ir panašiai)</t>
  </si>
  <si>
    <t>14.</t>
  </si>
  <si>
    <t>Kitos atsitiktinai į regioninį nepavojingųjų atliekų sąvartyną patekusios, į MBA, MA įrenginį priimtos nepavojingosios atliekos</t>
  </si>
  <si>
    <t>15.</t>
  </si>
  <si>
    <t>Atsitiktinai į regioninį nepavojingųjų atliekų sąvartyną patekusios, į MBA, MA įrenginį priimtos elektros ir elektroninės įrangos atliekos</t>
  </si>
  <si>
    <t>16.</t>
  </si>
  <si>
    <t>Atsitiktinai į regioninį nepavojingųjų atliekų sąvartyną patekusios, į MBA, MA įrenginį priimtos baterijų ir akumuliatorių atliekos</t>
  </si>
  <si>
    <t>17.</t>
  </si>
  <si>
    <t>Kitos atsitiktinai į regioninį nepavojingųjų atliekų sąvartyną patekusios, į MBA, MA įrenginį priimtos pavojingosios atliekos</t>
  </si>
  <si>
    <t>18.</t>
  </si>
  <si>
    <t>Kitos komunalinės atliekos (pavyzdžiui, higienos atliekos, avalynė, guma)***</t>
  </si>
  <si>
    <t>19.</t>
  </si>
  <si>
    <t>Visas tirtas mišrių komunalinių atliekų kiekis</t>
  </si>
  <si>
    <t>* Kiekis nurodomas trijų skaitmenų po kablelio tikslumu.</t>
  </si>
  <si>
    <t>** Nurodomas atitinkamos savivaldybės kiekvieno ketvirčio visų komunalinių biologiškai skaidžių atliekų kiekio vidurkis.</t>
  </si>
  <si>
    <t xml:space="preserve">*** Bendras kiekis neturi viršyti 20% viso tirto komunalinių atliekų kiekio. Jei bendras kiekis didesnis nei 20%, šių atliekų sudėtis tiriama pakartotinai. Jei pakartotinių tyrimų metu nepavyksta išskirti mažiau kaip 20% atliekų, jų biologinis skaidumas nustatomas vadovaujantis Tvarkos aprašo 47 punkte nurodytais parametrais. </t>
  </si>
  <si>
    <t>___________________________________________________</t>
  </si>
  <si>
    <t>(pareigos, vardas, pavardė, parašas)</t>
  </si>
  <si>
    <t>________________________________________</t>
  </si>
  <si>
    <t xml:space="preserve">Stebėjimo komisijos pirmininkas (arba jo pavaduotojas) (išskyrus savivaldybes, kurių atliekos rūšiuojamos kituose atliekų rūšiavimo įrenginiuose)    </t>
  </si>
  <si>
    <t xml:space="preserve">___________________________________________ </t>
  </si>
  <si>
    <t xml:space="preserve">(mišrių komunalinių atliekų sudėties nustatyto darbų atlikimo data) </t>
  </si>
  <si>
    <t>Šiaulių m. sav.</t>
  </si>
  <si>
    <r>
      <t>Teritorija (-os), kurias apvažiuoja tyrimams parinktas šiukšliavežis (pavyzdžiui, miesto (daugiabučių ar individualių namų), kaimo (miesteliai, kaimai, viensėdžiai) teritorija)</t>
    </r>
    <r>
      <rPr>
        <sz val="10"/>
        <color theme="1"/>
        <rFont val="Times New Roman"/>
        <family val="1"/>
        <charset val="186"/>
      </rPr>
      <t xml:space="preserve">                                                                                     </t>
    </r>
  </si>
  <si>
    <r>
      <t xml:space="preserve">Biologiškai skaidžios </t>
    </r>
    <r>
      <rPr>
        <sz val="10"/>
        <color rgb="FF000000"/>
        <rFont val="Times New Roman"/>
        <family val="1"/>
        <charset val="186"/>
      </rPr>
      <t xml:space="preserve">maisto ir virtuvės </t>
    </r>
    <r>
      <rPr>
        <sz val="10"/>
        <color theme="1"/>
        <rFont val="Times New Roman"/>
        <family val="1"/>
        <charset val="186"/>
      </rPr>
      <t>atliekos</t>
    </r>
  </si>
  <si>
    <r>
      <t xml:space="preserve">Sąvartyno operatorius (ar jo įgaliotas asmuo) arba atitinkamai </t>
    </r>
    <r>
      <rPr>
        <sz val="10"/>
        <color rgb="FF000000"/>
        <rFont val="Times New Roman"/>
        <family val="1"/>
        <charset val="186"/>
      </rPr>
      <t>MBA, MA įrenginio operatorius (ar jo įgaliotas asmuo), arba kito atliekų rūšiavimo įrenginio operatorius</t>
    </r>
  </si>
  <si>
    <r>
      <t xml:space="preserve">Savivaldybės paskirtas asmuo, </t>
    </r>
    <r>
      <rPr>
        <sz val="10"/>
        <color rgb="FF000000"/>
        <rFont val="Times New Roman"/>
        <family val="1"/>
        <charset val="186"/>
      </rPr>
      <t xml:space="preserve">įtrauktas į stebėjimo komisijos sudėtį </t>
    </r>
    <r>
      <rPr>
        <sz val="10"/>
        <color theme="1"/>
        <rFont val="Times New Roman"/>
        <family val="1"/>
        <charset val="186"/>
      </rPr>
      <t xml:space="preserve">(išskyrus savivaldybes, kurių atliekos rūšiuojamos kituose atliekų rūšiavimo įrenginiuose)    </t>
    </r>
  </si>
  <si>
    <t xml:space="preserve">VšĮ „Šiaulių regiono atliekų tvarkymo centras“, Pramonės g. 15-71, Šiauliai </t>
  </si>
  <si>
    <t>Šiaulių regiono komunalinių atliekų mechaninio biologinio apdorojimo (MBA) įrenginiai, Jurgeliškių k. 9, Šiaulių kaim. sen., Šiaulių r.</t>
  </si>
  <si>
    <t>daugiabučiai namai, miesto teritorija</t>
  </si>
  <si>
    <r>
      <t>_</t>
    </r>
    <r>
      <rPr>
        <u/>
        <sz val="10"/>
        <color theme="1"/>
        <rFont val="Times New Roman"/>
        <family val="1"/>
        <charset val="186"/>
      </rPr>
      <t>2020-10-21</t>
    </r>
    <r>
      <rPr>
        <sz val="10"/>
        <color theme="1"/>
        <rFont val="Times New Roman"/>
        <family val="1"/>
        <charset val="186"/>
      </rPr>
      <t>_</t>
    </r>
  </si>
  <si>
    <t>2020 m. spalio 14 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</si>
</sst>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u/>
      <sz val="12"/>
      <color theme="1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u/>
      <sz val="10"/>
      <color theme="1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8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justify" vertic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4" fillId="0" borderId="0" xfId="0" applyFont="1" applyAlignment="1">
      <alignment vertical="center" wrapText="1"/>
    </xf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164" fontId="9" fillId="0" borderId="4" xfId="0" applyNumberFormat="1" applyFont="1" applyBorder="1" applyAlignment="1">
      <alignment horizontal="center" vertical="center" wrapText="1"/>
    </xf>
    <xf numFmtId="164" fontId="5" fillId="0" borderId="8" xfId="0" applyNumberFormat="1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</cellXfs>
  <cellStyles count="1">
    <cellStyle name="Įprastas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3"/>
  <sheetViews>
    <sheetView tabSelected="1" topLeftCell="A4" workbookViewId="0">
      <selection activeCell="E27" sqref="E27"/>
    </sheetView>
  </sheetViews>
  <sheetFormatPr defaultRowHeight="14.4" x14ac:dyDescent="0.3"/>
  <cols>
    <col min="1" max="1" width="5.109375" customWidth="1"/>
    <col min="2" max="2" width="70.109375" customWidth="1"/>
    <col min="3" max="3" width="27.44140625" customWidth="1"/>
    <col min="4" max="4" width="31.88671875" customWidth="1"/>
    <col min="7" max="7" width="9.109375" customWidth="1"/>
  </cols>
  <sheetData>
    <row r="1" spans="1:8" x14ac:dyDescent="0.3">
      <c r="A1" s="7"/>
      <c r="B1" s="7"/>
      <c r="C1" s="7"/>
      <c r="D1" s="3" t="s">
        <v>0</v>
      </c>
    </row>
    <row r="2" spans="1:8" ht="26.4" x14ac:dyDescent="0.3">
      <c r="A2" s="7"/>
      <c r="B2" s="7"/>
      <c r="C2" s="7"/>
      <c r="D2" s="3" t="s">
        <v>1</v>
      </c>
    </row>
    <row r="3" spans="1:8" x14ac:dyDescent="0.3">
      <c r="A3" s="7"/>
      <c r="B3" s="7"/>
      <c r="C3" s="7"/>
      <c r="D3" s="3" t="s">
        <v>2</v>
      </c>
    </row>
    <row r="4" spans="1:8" x14ac:dyDescent="0.3">
      <c r="A4" s="7"/>
      <c r="B4" s="7"/>
      <c r="C4" s="7"/>
      <c r="D4" s="8" t="s">
        <v>3</v>
      </c>
    </row>
    <row r="5" spans="1:8" ht="9.75" customHeight="1" x14ac:dyDescent="0.3">
      <c r="A5" s="9"/>
      <c r="B5" s="7"/>
      <c r="C5" s="7"/>
      <c r="D5" s="7"/>
    </row>
    <row r="6" spans="1:8" ht="28.5" customHeight="1" x14ac:dyDescent="0.3">
      <c r="A6" s="25" t="s">
        <v>4</v>
      </c>
      <c r="B6" s="25"/>
      <c r="C6" s="25"/>
      <c r="D6" s="25"/>
      <c r="E6" s="4"/>
      <c r="F6" s="4"/>
      <c r="G6" s="4"/>
      <c r="H6" s="4"/>
    </row>
    <row r="7" spans="1:8" ht="15.6" x14ac:dyDescent="0.3">
      <c r="A7" s="21" t="s">
        <v>71</v>
      </c>
      <c r="B7" s="21"/>
      <c r="C7" s="21"/>
      <c r="D7" s="21"/>
      <c r="E7" s="1"/>
      <c r="F7" s="1"/>
      <c r="G7" s="1"/>
      <c r="H7" s="1"/>
    </row>
    <row r="8" spans="1:8" ht="15" customHeight="1" x14ac:dyDescent="0.3">
      <c r="A8" s="21" t="s">
        <v>5</v>
      </c>
      <c r="B8" s="21"/>
      <c r="C8" s="21"/>
      <c r="D8" s="21"/>
      <c r="E8" s="1"/>
      <c r="F8" s="1"/>
      <c r="G8" s="1"/>
      <c r="H8" s="1"/>
    </row>
    <row r="9" spans="1:8" ht="7.5" customHeight="1" x14ac:dyDescent="0.3">
      <c r="A9" s="7"/>
      <c r="B9" s="9"/>
      <c r="C9" s="7"/>
      <c r="D9" s="7"/>
    </row>
    <row r="10" spans="1:8" ht="15" customHeight="1" x14ac:dyDescent="0.3">
      <c r="A10" s="23" t="s">
        <v>69</v>
      </c>
      <c r="B10" s="23"/>
      <c r="C10" s="23"/>
      <c r="D10" s="23"/>
      <c r="E10" s="2"/>
      <c r="F10" s="2"/>
      <c r="G10" s="2"/>
      <c r="H10" s="2"/>
    </row>
    <row r="11" spans="1:8" ht="15" customHeight="1" x14ac:dyDescent="0.3">
      <c r="A11" s="21" t="s">
        <v>6</v>
      </c>
      <c r="B11" s="21"/>
      <c r="C11" s="21"/>
      <c r="D11" s="21"/>
      <c r="E11" s="1"/>
      <c r="F11" s="1"/>
      <c r="G11" s="1"/>
      <c r="H11" s="1"/>
    </row>
    <row r="12" spans="1:8" ht="7.5" customHeight="1" x14ac:dyDescent="0.3">
      <c r="A12" s="7"/>
      <c r="B12" s="9"/>
      <c r="C12" s="7"/>
      <c r="D12" s="7"/>
    </row>
    <row r="13" spans="1:8" ht="15" customHeight="1" x14ac:dyDescent="0.3">
      <c r="A13" s="23" t="s">
        <v>7</v>
      </c>
      <c r="B13" s="23"/>
      <c r="C13" s="23"/>
      <c r="D13" s="23"/>
      <c r="E13" s="2"/>
      <c r="F13" s="2"/>
      <c r="G13" s="2"/>
      <c r="H13" s="2"/>
    </row>
    <row r="14" spans="1:8" ht="15" customHeight="1" x14ac:dyDescent="0.3">
      <c r="A14" s="21" t="s">
        <v>8</v>
      </c>
      <c r="B14" s="21"/>
      <c r="C14" s="21"/>
      <c r="D14" s="21"/>
      <c r="E14" s="1"/>
      <c r="F14" s="1"/>
      <c r="G14" s="1"/>
      <c r="H14" s="1"/>
    </row>
    <row r="15" spans="1:8" ht="8.25" customHeight="1" x14ac:dyDescent="0.3">
      <c r="A15" s="7"/>
      <c r="B15" s="9"/>
      <c r="C15" s="7"/>
      <c r="D15" s="7"/>
    </row>
    <row r="16" spans="1:8" ht="15" customHeight="1" x14ac:dyDescent="0.3">
      <c r="A16" s="23" t="s">
        <v>63</v>
      </c>
      <c r="B16" s="23"/>
      <c r="C16" s="23"/>
      <c r="D16" s="23"/>
      <c r="E16" s="2"/>
      <c r="F16" s="2"/>
      <c r="G16" s="2"/>
      <c r="H16" s="2"/>
    </row>
    <row r="17" spans="1:8" ht="15" customHeight="1" x14ac:dyDescent="0.3">
      <c r="A17" s="21" t="s">
        <v>9</v>
      </c>
      <c r="B17" s="21"/>
      <c r="C17" s="21"/>
      <c r="D17" s="21"/>
      <c r="E17" s="1"/>
      <c r="F17" s="1"/>
      <c r="G17" s="1"/>
      <c r="H17" s="1"/>
    </row>
    <row r="18" spans="1:8" ht="10.5" customHeight="1" x14ac:dyDescent="0.3">
      <c r="A18" s="7"/>
      <c r="B18" s="9"/>
      <c r="C18" s="7"/>
      <c r="D18" s="7"/>
    </row>
    <row r="19" spans="1:8" ht="13.5" customHeight="1" x14ac:dyDescent="0.3">
      <c r="A19" s="35" t="s">
        <v>68</v>
      </c>
      <c r="B19" s="35"/>
      <c r="C19" s="20" t="s">
        <v>72</v>
      </c>
      <c r="D19" s="20"/>
      <c r="E19" s="2"/>
      <c r="F19" s="2"/>
      <c r="G19" s="2"/>
      <c r="H19" s="2"/>
    </row>
    <row r="20" spans="1:8" ht="15.6" x14ac:dyDescent="0.3">
      <c r="A20" s="22" t="s">
        <v>10</v>
      </c>
      <c r="B20" s="22"/>
      <c r="C20" s="21" t="s">
        <v>62</v>
      </c>
      <c r="D20" s="21"/>
      <c r="E20" s="1"/>
      <c r="F20" s="1"/>
      <c r="G20" s="1"/>
      <c r="H20" s="1"/>
    </row>
    <row r="21" spans="1:8" ht="17.25" customHeight="1" x14ac:dyDescent="0.3">
      <c r="A21" s="22" t="s">
        <v>11</v>
      </c>
      <c r="B21" s="22"/>
      <c r="C21" s="8"/>
      <c r="D21" s="7"/>
    </row>
    <row r="22" spans="1:8" ht="9.75" customHeight="1" x14ac:dyDescent="0.3">
      <c r="A22" s="7"/>
      <c r="B22" s="8"/>
      <c r="C22" s="7"/>
      <c r="D22" s="7"/>
    </row>
    <row r="23" spans="1:8" ht="15" customHeight="1" x14ac:dyDescent="0.3">
      <c r="A23" s="20" t="s">
        <v>70</v>
      </c>
      <c r="B23" s="20"/>
      <c r="C23" s="20"/>
      <c r="D23" s="20"/>
      <c r="E23" s="2"/>
      <c r="F23" s="2"/>
      <c r="G23" s="2"/>
      <c r="H23" s="2"/>
    </row>
    <row r="24" spans="1:8" ht="18" customHeight="1" x14ac:dyDescent="0.3">
      <c r="A24" s="34" t="s">
        <v>64</v>
      </c>
      <c r="B24" s="34"/>
      <c r="C24" s="34"/>
      <c r="D24" s="34"/>
      <c r="E24" s="6"/>
      <c r="F24" s="6"/>
      <c r="G24" s="6"/>
      <c r="H24" s="6"/>
    </row>
    <row r="25" spans="1:8" ht="12.75" customHeight="1" thickBot="1" x14ac:dyDescent="0.35">
      <c r="A25" s="8"/>
      <c r="B25" s="7"/>
      <c r="C25" s="7"/>
      <c r="D25" s="7"/>
    </row>
    <row r="26" spans="1:8" ht="16.5" customHeight="1" thickBot="1" x14ac:dyDescent="0.35">
      <c r="A26" s="26" t="s">
        <v>12</v>
      </c>
      <c r="B26" s="26" t="s">
        <v>13</v>
      </c>
      <c r="C26" s="28" t="s">
        <v>14</v>
      </c>
      <c r="D26" s="29"/>
    </row>
    <row r="27" spans="1:8" ht="15" customHeight="1" thickBot="1" x14ac:dyDescent="0.35">
      <c r="A27" s="27"/>
      <c r="B27" s="27"/>
      <c r="C27" s="10" t="s">
        <v>15</v>
      </c>
      <c r="D27" s="10" t="s">
        <v>16</v>
      </c>
    </row>
    <row r="28" spans="1:8" ht="13.5" customHeight="1" thickBot="1" x14ac:dyDescent="0.35">
      <c r="A28" s="11">
        <v>1</v>
      </c>
      <c r="B28" s="10">
        <v>2</v>
      </c>
      <c r="C28" s="10">
        <v>3</v>
      </c>
      <c r="D28" s="10">
        <v>4</v>
      </c>
    </row>
    <row r="29" spans="1:8" ht="18.75" customHeight="1" thickBot="1" x14ac:dyDescent="0.35">
      <c r="A29" s="12" t="s">
        <v>17</v>
      </c>
      <c r="B29" s="13" t="s">
        <v>18</v>
      </c>
      <c r="C29" s="14">
        <v>6.0999999999999999E-2</v>
      </c>
      <c r="D29" s="14">
        <f>C29*100/C47</f>
        <v>12.212212212212211</v>
      </c>
    </row>
    <row r="30" spans="1:8" ht="16.5" customHeight="1" thickBot="1" x14ac:dyDescent="0.35">
      <c r="A30" s="12" t="s">
        <v>19</v>
      </c>
      <c r="B30" s="13" t="s">
        <v>20</v>
      </c>
      <c r="C30" s="14">
        <v>0.04</v>
      </c>
      <c r="D30" s="14">
        <f>C30*100/C47</f>
        <v>8.0080080080080087</v>
      </c>
    </row>
    <row r="31" spans="1:8" ht="16.5" customHeight="1" thickBot="1" x14ac:dyDescent="0.35">
      <c r="A31" s="12" t="s">
        <v>21</v>
      </c>
      <c r="B31" s="13" t="s">
        <v>22</v>
      </c>
      <c r="C31" s="14">
        <v>1.4E-2</v>
      </c>
      <c r="D31" s="14">
        <f>C31*100/C47</f>
        <v>2.8028028028028031</v>
      </c>
    </row>
    <row r="32" spans="1:8" ht="15" customHeight="1" thickBot="1" x14ac:dyDescent="0.35">
      <c r="A32" s="12" t="s">
        <v>23</v>
      </c>
      <c r="B32" s="13" t="s">
        <v>65</v>
      </c>
      <c r="C32" s="14">
        <v>7.8E-2</v>
      </c>
      <c r="D32" s="14">
        <f>C32*100/C47</f>
        <v>15.615615615615615</v>
      </c>
    </row>
    <row r="33" spans="1:4" ht="14.25" customHeight="1" thickBot="1" x14ac:dyDescent="0.35">
      <c r="A33" s="12" t="s">
        <v>24</v>
      </c>
      <c r="B33" s="13" t="s">
        <v>25</v>
      </c>
      <c r="C33" s="13">
        <v>5.2999999999999999E-2</v>
      </c>
      <c r="D33" s="14">
        <f>C33*100/C47</f>
        <v>10.61061061061061</v>
      </c>
    </row>
    <row r="34" spans="1:4" ht="15" customHeight="1" thickBot="1" x14ac:dyDescent="0.35">
      <c r="A34" s="12" t="s">
        <v>26</v>
      </c>
      <c r="B34" s="13" t="s">
        <v>27</v>
      </c>
      <c r="C34" s="14">
        <v>6.0000000000000001E-3</v>
      </c>
      <c r="D34" s="14">
        <f>C34*100/C47</f>
        <v>1.2012012012012012</v>
      </c>
    </row>
    <row r="35" spans="1:4" ht="18.75" customHeight="1" thickBot="1" x14ac:dyDescent="0.35">
      <c r="A35" s="12" t="s">
        <v>28</v>
      </c>
      <c r="B35" s="10" t="s">
        <v>29</v>
      </c>
      <c r="C35" s="14">
        <f>SUM(C29:C34)</f>
        <v>0.252</v>
      </c>
      <c r="D35" s="14">
        <f>C35*100/C47</f>
        <v>50.450450450450447</v>
      </c>
    </row>
    <row r="36" spans="1:4" ht="18" customHeight="1" thickBot="1" x14ac:dyDescent="0.35">
      <c r="A36" s="12" t="s">
        <v>30</v>
      </c>
      <c r="B36" s="13" t="s">
        <v>31</v>
      </c>
      <c r="C36" s="14">
        <v>8.8499999999999995E-2</v>
      </c>
      <c r="D36" s="14">
        <f>C36*100/C47</f>
        <v>17.717717717717719</v>
      </c>
    </row>
    <row r="37" spans="1:4" ht="15.75" customHeight="1" thickBot="1" x14ac:dyDescent="0.35">
      <c r="A37" s="12" t="s">
        <v>32</v>
      </c>
      <c r="B37" s="13" t="s">
        <v>33</v>
      </c>
      <c r="C37" s="14">
        <v>4.0000000000000001E-3</v>
      </c>
      <c r="D37" s="14">
        <f>C37*100/C47</f>
        <v>0.80080080080080085</v>
      </c>
    </row>
    <row r="38" spans="1:4" ht="16.5" customHeight="1" thickBot="1" x14ac:dyDescent="0.35">
      <c r="A38" s="12" t="s">
        <v>34</v>
      </c>
      <c r="B38" s="13" t="s">
        <v>35</v>
      </c>
      <c r="C38" s="14">
        <v>4.0000000000000001E-3</v>
      </c>
      <c r="D38" s="14">
        <f>C38*100/C47</f>
        <v>0.80080080080080085</v>
      </c>
    </row>
    <row r="39" spans="1:4" ht="17.25" customHeight="1" thickBot="1" x14ac:dyDescent="0.35">
      <c r="A39" s="12" t="s">
        <v>36</v>
      </c>
      <c r="B39" s="13" t="s">
        <v>37</v>
      </c>
      <c r="C39" s="14">
        <v>1.7999999999999999E-2</v>
      </c>
      <c r="D39" s="14">
        <f>C39*100/C47</f>
        <v>3.6036036036036032</v>
      </c>
    </row>
    <row r="40" spans="1:4" ht="15.75" customHeight="1" thickBot="1" x14ac:dyDescent="0.35">
      <c r="A40" s="12" t="s">
        <v>38</v>
      </c>
      <c r="B40" s="13" t="s">
        <v>39</v>
      </c>
      <c r="C40" s="14">
        <v>2.7E-2</v>
      </c>
      <c r="D40" s="14">
        <f>C40*100/C47</f>
        <v>5.4054054054054061</v>
      </c>
    </row>
    <row r="41" spans="1:4" ht="18" customHeight="1" thickBot="1" x14ac:dyDescent="0.35">
      <c r="A41" s="12" t="s">
        <v>40</v>
      </c>
      <c r="B41" s="13" t="s">
        <v>41</v>
      </c>
      <c r="C41" s="14">
        <v>3.2000000000000001E-2</v>
      </c>
      <c r="D41" s="14">
        <f>C41*100/C47</f>
        <v>6.4064064064064068</v>
      </c>
    </row>
    <row r="42" spans="1:4" ht="27.75" customHeight="1" thickBot="1" x14ac:dyDescent="0.35">
      <c r="A42" s="12" t="s">
        <v>42</v>
      </c>
      <c r="B42" s="13" t="s">
        <v>43</v>
      </c>
      <c r="C42" s="19">
        <v>0</v>
      </c>
      <c r="D42" s="14">
        <f>C42*100/C47</f>
        <v>0</v>
      </c>
    </row>
    <row r="43" spans="1:4" ht="29.25" customHeight="1" thickBot="1" x14ac:dyDescent="0.35">
      <c r="A43" s="12" t="s">
        <v>44</v>
      </c>
      <c r="B43" s="13" t="s">
        <v>45</v>
      </c>
      <c r="C43" s="14">
        <v>0</v>
      </c>
      <c r="D43" s="14">
        <f>C43*100/C47</f>
        <v>0</v>
      </c>
    </row>
    <row r="44" spans="1:4" ht="30.75" customHeight="1" thickBot="1" x14ac:dyDescent="0.35">
      <c r="A44" s="12" t="s">
        <v>46</v>
      </c>
      <c r="B44" s="13" t="s">
        <v>47</v>
      </c>
      <c r="C44" s="14">
        <v>0</v>
      </c>
      <c r="D44" s="14">
        <f>C44*100/C47</f>
        <v>0</v>
      </c>
    </row>
    <row r="45" spans="1:4" ht="30.75" customHeight="1" thickBot="1" x14ac:dyDescent="0.35">
      <c r="A45" s="12" t="s">
        <v>48</v>
      </c>
      <c r="B45" s="13" t="s">
        <v>49</v>
      </c>
      <c r="C45" s="14">
        <v>0</v>
      </c>
      <c r="D45" s="14">
        <f>C45*100/C47</f>
        <v>0</v>
      </c>
    </row>
    <row r="46" spans="1:4" ht="17.25" customHeight="1" thickBot="1" x14ac:dyDescent="0.35">
      <c r="A46" s="12" t="s">
        <v>50</v>
      </c>
      <c r="B46" s="15" t="s">
        <v>51</v>
      </c>
      <c r="C46" s="14">
        <v>7.3999999999999996E-2</v>
      </c>
      <c r="D46" s="14">
        <f>C46*100/C47</f>
        <v>14.814814814814813</v>
      </c>
    </row>
    <row r="47" spans="1:4" ht="19.5" customHeight="1" thickBot="1" x14ac:dyDescent="0.35">
      <c r="A47" s="16" t="s">
        <v>52</v>
      </c>
      <c r="B47" s="17" t="s">
        <v>53</v>
      </c>
      <c r="C47" s="18">
        <f>SUM(C29:C34)+SUM(C36:C46)</f>
        <v>0.4995</v>
      </c>
      <c r="D47" s="18">
        <f>SUM(D29,D30,D31,D32,D33,D34,D36,D37,D38,D39,D40,D41,D42,D43,D44,D45,D46)</f>
        <v>99.999999999999986</v>
      </c>
    </row>
    <row r="48" spans="1:4" x14ac:dyDescent="0.3">
      <c r="A48" s="33" t="s">
        <v>54</v>
      </c>
      <c r="B48" s="33"/>
      <c r="C48" s="33"/>
      <c r="D48" s="33"/>
    </row>
    <row r="49" spans="1:21" x14ac:dyDescent="0.3">
      <c r="A49" s="32" t="s">
        <v>55</v>
      </c>
      <c r="B49" s="32"/>
      <c r="C49" s="32"/>
      <c r="D49" s="32"/>
    </row>
    <row r="50" spans="1:21" ht="25.5" customHeight="1" x14ac:dyDescent="0.3">
      <c r="A50" s="30" t="s">
        <v>56</v>
      </c>
      <c r="B50" s="31"/>
      <c r="C50" s="31"/>
      <c r="D50" s="31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</row>
    <row r="51" spans="1:21" ht="6.75" customHeight="1" x14ac:dyDescent="0.3">
      <c r="A51" s="3"/>
      <c r="B51" s="7"/>
      <c r="C51" s="7"/>
      <c r="D51" s="7"/>
    </row>
    <row r="52" spans="1:21" ht="21.75" customHeight="1" x14ac:dyDescent="0.3">
      <c r="A52" s="24" t="s">
        <v>66</v>
      </c>
      <c r="B52" s="24"/>
      <c r="C52" s="24"/>
      <c r="D52" s="24"/>
      <c r="E52" s="1"/>
      <c r="F52" s="1"/>
      <c r="G52" s="1"/>
    </row>
    <row r="53" spans="1:21" ht="21" customHeight="1" x14ac:dyDescent="0.3">
      <c r="A53" s="8" t="s">
        <v>57</v>
      </c>
      <c r="B53" s="7"/>
      <c r="C53" s="7"/>
      <c r="D53" s="7"/>
    </row>
    <row r="54" spans="1:21" x14ac:dyDescent="0.3">
      <c r="A54" s="8" t="s">
        <v>58</v>
      </c>
      <c r="B54" s="7"/>
      <c r="C54" s="7"/>
      <c r="D54" s="7"/>
    </row>
    <row r="55" spans="1:21" ht="12" customHeight="1" x14ac:dyDescent="0.3">
      <c r="A55" s="3"/>
      <c r="B55" s="7"/>
      <c r="C55" s="7"/>
      <c r="D55" s="7"/>
    </row>
    <row r="56" spans="1:21" ht="23.25" customHeight="1" x14ac:dyDescent="0.3">
      <c r="A56" s="24" t="s">
        <v>67</v>
      </c>
      <c r="B56" s="24"/>
      <c r="C56" s="24"/>
      <c r="D56" s="24"/>
      <c r="E56" s="1"/>
      <c r="F56" s="1"/>
      <c r="G56" s="1"/>
    </row>
    <row r="57" spans="1:21" ht="25.5" customHeight="1" x14ac:dyDescent="0.3">
      <c r="A57" s="8" t="s">
        <v>59</v>
      </c>
      <c r="B57" s="7"/>
      <c r="C57" s="7"/>
      <c r="D57" s="7"/>
    </row>
    <row r="58" spans="1:21" x14ac:dyDescent="0.3">
      <c r="A58" s="8" t="s">
        <v>58</v>
      </c>
      <c r="B58" s="7"/>
      <c r="C58" s="7"/>
      <c r="D58" s="7"/>
    </row>
    <row r="59" spans="1:21" x14ac:dyDescent="0.3">
      <c r="A59" s="3"/>
      <c r="B59" s="7"/>
      <c r="C59" s="7"/>
      <c r="D59" s="7"/>
    </row>
    <row r="60" spans="1:21" ht="16.5" customHeight="1" x14ac:dyDescent="0.3">
      <c r="A60" s="24" t="s">
        <v>60</v>
      </c>
      <c r="B60" s="24"/>
      <c r="C60" s="24"/>
      <c r="D60" s="24"/>
      <c r="E60" s="1"/>
      <c r="F60" s="1"/>
      <c r="G60" s="1"/>
    </row>
    <row r="61" spans="1:21" ht="26.25" customHeight="1" x14ac:dyDescent="0.3">
      <c r="A61" s="8" t="s">
        <v>61</v>
      </c>
      <c r="B61" s="7"/>
      <c r="C61" s="7"/>
      <c r="D61" s="7"/>
    </row>
    <row r="62" spans="1:21" x14ac:dyDescent="0.3">
      <c r="A62" s="8" t="s">
        <v>58</v>
      </c>
      <c r="B62" s="7"/>
      <c r="C62" s="7"/>
      <c r="D62" s="7"/>
    </row>
    <row r="63" spans="1:21" x14ac:dyDescent="0.3">
      <c r="A63" s="8"/>
      <c r="B63" s="7"/>
      <c r="C63" s="7"/>
      <c r="D63" s="7"/>
    </row>
  </sheetData>
  <mergeCells count="25">
    <mergeCell ref="A52:D52"/>
    <mergeCell ref="A56:D56"/>
    <mergeCell ref="A60:D60"/>
    <mergeCell ref="A6:D6"/>
    <mergeCell ref="A7:D7"/>
    <mergeCell ref="A8:D8"/>
    <mergeCell ref="A10:D10"/>
    <mergeCell ref="A26:A27"/>
    <mergeCell ref="B26:B27"/>
    <mergeCell ref="C26:D26"/>
    <mergeCell ref="A23:D23"/>
    <mergeCell ref="A50:D50"/>
    <mergeCell ref="A49:D49"/>
    <mergeCell ref="A48:D48"/>
    <mergeCell ref="A24:D24"/>
    <mergeCell ref="A19:B19"/>
    <mergeCell ref="C19:D19"/>
    <mergeCell ref="C20:D20"/>
    <mergeCell ref="A20:B20"/>
    <mergeCell ref="A21:B21"/>
    <mergeCell ref="A11:D11"/>
    <mergeCell ref="A13:D13"/>
    <mergeCell ref="A14:D14"/>
    <mergeCell ref="A16:D16"/>
    <mergeCell ref="A17:D17"/>
  </mergeCells>
  <pageMargins left="0.51181102362204722" right="0.31496062992125984" top="0.59055118110236227" bottom="0.5905511811023622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2020-10-22T07:30:50Z</dcterms:modified>
</cp:coreProperties>
</file>